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资助情况" sheetId="1" r:id="rId1"/>
  </sheets>
  <definedNames>
    <definedName name="_xlnm.Print_Titles" localSheetId="0">'资助情况'!$1:$1</definedName>
  </definedNames>
  <calcPr fullCalcOnLoad="1"/>
</workbook>
</file>

<file path=xl/sharedStrings.xml><?xml version="1.0" encoding="utf-8"?>
<sst xmlns="http://schemas.openxmlformats.org/spreadsheetml/2006/main" count="37" uniqueCount="35">
  <si>
    <t>学号</t>
  </si>
  <si>
    <t>姓名</t>
  </si>
  <si>
    <t>合计用款</t>
  </si>
  <si>
    <t>出访国家</t>
  </si>
  <si>
    <t>出访学校</t>
  </si>
  <si>
    <t>外币单位</t>
  </si>
  <si>
    <t>当日汇率</t>
  </si>
  <si>
    <t>学院</t>
  </si>
  <si>
    <t>美元</t>
  </si>
  <si>
    <t>美国</t>
  </si>
  <si>
    <t>加州大学圣克鲁兹分校</t>
  </si>
  <si>
    <r>
      <rPr>
        <b/>
        <sz val="12"/>
        <rFont val="黑体"/>
        <family val="3"/>
      </rPr>
      <t>资助标准</t>
    </r>
  </si>
  <si>
    <r>
      <rPr>
        <b/>
        <sz val="12"/>
        <rFont val="黑体"/>
        <family val="3"/>
      </rPr>
      <t>资助时间（月）</t>
    </r>
  </si>
  <si>
    <r>
      <rPr>
        <b/>
        <sz val="12"/>
        <rFont val="黑体"/>
        <family val="3"/>
      </rPr>
      <t>是否走新星计划出国联培资助</t>
    </r>
  </si>
  <si>
    <r>
      <rPr>
        <b/>
        <sz val="12"/>
        <rFont val="黑体"/>
        <family val="3"/>
      </rPr>
      <t>资助总额</t>
    </r>
  </si>
  <si>
    <t>是</t>
  </si>
  <si>
    <r>
      <rPr>
        <b/>
        <sz val="12"/>
        <rFont val="黑体"/>
        <family val="3"/>
      </rPr>
      <t>借款时间</t>
    </r>
  </si>
  <si>
    <r>
      <rPr>
        <b/>
        <sz val="12"/>
        <rFont val="黑体"/>
        <family val="3"/>
      </rPr>
      <t>出国时间</t>
    </r>
  </si>
  <si>
    <r>
      <rPr>
        <b/>
        <sz val="12"/>
        <rFont val="黑体"/>
        <family val="3"/>
      </rPr>
      <t>回国时间</t>
    </r>
  </si>
  <si>
    <r>
      <rPr>
        <b/>
        <sz val="12"/>
        <rFont val="黑体"/>
        <family val="3"/>
      </rPr>
      <t>报销日期</t>
    </r>
    <r>
      <rPr>
        <b/>
        <sz val="12"/>
        <rFont val="Times New Roman"/>
        <family val="1"/>
      </rPr>
      <t xml:space="preserve"> </t>
    </r>
    <r>
      <rPr>
        <b/>
        <sz val="12"/>
        <rFont val="黑体"/>
        <family val="3"/>
      </rPr>
      <t>（授权日）</t>
    </r>
  </si>
  <si>
    <r>
      <rPr>
        <b/>
        <sz val="12"/>
        <rFont val="黑体"/>
        <family val="3"/>
      </rPr>
      <t>报销外币数</t>
    </r>
  </si>
  <si>
    <t>备注</t>
  </si>
  <si>
    <t>样表</t>
  </si>
  <si>
    <t>1XXXXXXX</t>
  </si>
  <si>
    <r>
      <t>XX</t>
    </r>
    <r>
      <rPr>
        <sz val="12"/>
        <color indexed="10"/>
        <rFont val="宋体"/>
        <family val="0"/>
      </rPr>
      <t>学</t>
    </r>
    <r>
      <rPr>
        <sz val="12"/>
        <color indexed="10"/>
        <rFont val="Simsun"/>
        <family val="0"/>
      </rPr>
      <t>院</t>
    </r>
  </si>
  <si>
    <r>
      <rPr>
        <sz val="12"/>
        <color indexed="10"/>
        <rFont val="宋体"/>
        <family val="0"/>
      </rPr>
      <t>预借往返旅费</t>
    </r>
    <r>
      <rPr>
        <sz val="12"/>
        <color indexed="10"/>
        <rFont val="Arial"/>
        <family val="2"/>
      </rPr>
      <t>/</t>
    </r>
    <r>
      <rPr>
        <sz val="12"/>
        <color indexed="10"/>
        <rFont val="宋体"/>
        <family val="0"/>
      </rPr>
      <t>去程旅费</t>
    </r>
  </si>
  <si>
    <t>回国报销人民币金额</t>
  </si>
  <si>
    <t>外币借款（借款单金额）</t>
  </si>
  <si>
    <t>出国前借款人民币金额</t>
  </si>
  <si>
    <r>
      <rPr>
        <sz val="12"/>
        <rFont val="宋体"/>
        <family val="0"/>
      </rPr>
      <t>预借往返旅费</t>
    </r>
    <r>
      <rPr>
        <sz val="12"/>
        <rFont val="Arial"/>
        <family val="2"/>
      </rPr>
      <t>/</t>
    </r>
    <r>
      <rPr>
        <sz val="12"/>
        <rFont val="宋体"/>
        <family val="0"/>
      </rPr>
      <t>去程旅费</t>
    </r>
  </si>
  <si>
    <r>
      <t>去程机票（</t>
    </r>
    <r>
      <rPr>
        <b/>
        <sz val="12"/>
        <color indexed="10"/>
        <rFont val="黑体"/>
        <family val="3"/>
      </rPr>
      <t>往返机票去程填写0</t>
    </r>
    <r>
      <rPr>
        <b/>
        <sz val="12"/>
        <rFont val="黑体"/>
        <family val="3"/>
      </rPr>
      <t>）</t>
    </r>
  </si>
  <si>
    <r>
      <t>返程机票（</t>
    </r>
    <r>
      <rPr>
        <b/>
        <sz val="12"/>
        <color indexed="10"/>
        <rFont val="黑体"/>
        <family val="3"/>
      </rPr>
      <t>往返机票去程填写0，机票总价写在返程</t>
    </r>
    <r>
      <rPr>
        <b/>
        <sz val="12"/>
        <rFont val="黑体"/>
        <family val="3"/>
      </rPr>
      <t>）</t>
    </r>
  </si>
  <si>
    <t>二次合计</t>
  </si>
  <si>
    <t>批次</t>
  </si>
  <si>
    <r>
      <t>2020</t>
    </r>
    <r>
      <rPr>
        <sz val="12"/>
        <color indexed="10"/>
        <rFont val="宋体"/>
        <family val="0"/>
      </rPr>
      <t>年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</si>
</sst>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"/>
    <numFmt numFmtId="190" formatCode="mmm\-yyyy"/>
    <numFmt numFmtId="191" formatCode="yyyy\-mm\-dd;@"/>
  </numFmts>
  <fonts count="57">
    <font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2"/>
      <name val="黑体"/>
      <family val="3"/>
    </font>
    <font>
      <sz val="12"/>
      <name val="宋体"/>
      <family val="0"/>
    </font>
    <font>
      <b/>
      <sz val="12"/>
      <name val="黑体"/>
      <family val="3"/>
    </font>
    <font>
      <sz val="12"/>
      <name val="Simsu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黑体"/>
      <family val="3"/>
    </font>
    <font>
      <sz val="12"/>
      <color indexed="10"/>
      <name val="Arial"/>
      <family val="2"/>
    </font>
    <font>
      <sz val="12"/>
      <color indexed="10"/>
      <name val="Simsun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2"/>
      <color rgb="FFFF0000"/>
      <name val="黑体"/>
      <family val="3"/>
    </font>
    <font>
      <sz val="12"/>
      <color rgb="FFFF0000"/>
      <name val="Arial"/>
      <family val="2"/>
    </font>
    <font>
      <sz val="12"/>
      <color rgb="FFFF0000"/>
      <name val="宋体"/>
      <family val="0"/>
    </font>
    <font>
      <sz val="12"/>
      <color rgb="FFFF0000"/>
      <name val="Simsun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8" fontId="2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188" fontId="53" fillId="0" borderId="11" xfId="0" applyNumberFormat="1" applyFont="1" applyBorder="1" applyAlignment="1">
      <alignment horizontal="center" vertical="center"/>
    </xf>
    <xf numFmtId="191" fontId="56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/>
    </xf>
    <xf numFmtId="191" fontId="7" fillId="0" borderId="11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7109375" defaultRowHeight="12.75"/>
  <cols>
    <col min="1" max="1" width="9.7109375" style="1" customWidth="1"/>
    <col min="2" max="2" width="13.00390625" style="1" customWidth="1"/>
    <col min="3" max="3" width="9.8515625" style="1" customWidth="1"/>
    <col min="4" max="4" width="34.8515625" style="1" customWidth="1"/>
    <col min="5" max="5" width="11.421875" style="1" customWidth="1"/>
    <col min="6" max="6" width="23.8515625" style="1" customWidth="1"/>
    <col min="7" max="7" width="16.57421875" style="6" customWidth="1"/>
    <col min="8" max="8" width="12.00390625" style="6" customWidth="1"/>
    <col min="9" max="9" width="7.8515625" style="6" customWidth="1"/>
    <col min="10" max="10" width="13.7109375" style="6" customWidth="1"/>
    <col min="11" max="11" width="14.421875" style="6" customWidth="1"/>
    <col min="12" max="12" width="13.00390625" style="4" customWidth="1"/>
    <col min="13" max="13" width="11.421875" style="5" customWidth="1"/>
    <col min="14" max="14" width="16.00390625" style="7" customWidth="1"/>
    <col min="15" max="15" width="13.28125" style="7" customWidth="1"/>
    <col min="16" max="16" width="12.421875" style="7" customWidth="1"/>
    <col min="17" max="17" width="14.8515625" style="7" customWidth="1"/>
    <col min="18" max="18" width="15.28125" style="7" customWidth="1"/>
    <col min="19" max="19" width="16.8515625" style="8" customWidth="1"/>
    <col min="20" max="20" width="14.00390625" style="1" customWidth="1"/>
    <col min="21" max="24" width="23.28125" style="1" customWidth="1"/>
    <col min="25" max="25" width="16.00390625" style="1" customWidth="1"/>
    <col min="26" max="26" width="28.421875" style="10" customWidth="1"/>
    <col min="27" max="16384" width="9.7109375" style="1" customWidth="1"/>
  </cols>
  <sheetData>
    <row r="1" spans="1:26" s="31" customFormat="1" ht="86.25" customHeight="1">
      <c r="A1" s="2" t="s">
        <v>33</v>
      </c>
      <c r="B1" s="2" t="s">
        <v>0</v>
      </c>
      <c r="C1" s="2" t="s">
        <v>1</v>
      </c>
      <c r="D1" s="2" t="s">
        <v>7</v>
      </c>
      <c r="E1" s="2" t="s">
        <v>3</v>
      </c>
      <c r="F1" s="2" t="s">
        <v>4</v>
      </c>
      <c r="G1" s="29" t="s">
        <v>11</v>
      </c>
      <c r="H1" s="29" t="s">
        <v>12</v>
      </c>
      <c r="I1" s="29" t="s">
        <v>13</v>
      </c>
      <c r="J1" s="29" t="s">
        <v>14</v>
      </c>
      <c r="K1" s="2" t="s">
        <v>27</v>
      </c>
      <c r="L1" s="2" t="s">
        <v>5</v>
      </c>
      <c r="M1" s="3" t="s">
        <v>6</v>
      </c>
      <c r="N1" s="2" t="s">
        <v>28</v>
      </c>
      <c r="O1" s="29" t="s">
        <v>16</v>
      </c>
      <c r="P1" s="29" t="s">
        <v>17</v>
      </c>
      <c r="Q1" s="29" t="s">
        <v>18</v>
      </c>
      <c r="R1" s="29" t="s">
        <v>19</v>
      </c>
      <c r="S1" s="30" t="s">
        <v>20</v>
      </c>
      <c r="T1" s="2" t="s">
        <v>6</v>
      </c>
      <c r="U1" s="2" t="s">
        <v>26</v>
      </c>
      <c r="V1" s="2" t="s">
        <v>30</v>
      </c>
      <c r="W1" s="2" t="s">
        <v>31</v>
      </c>
      <c r="X1" s="2" t="s">
        <v>32</v>
      </c>
      <c r="Y1" s="2" t="s">
        <v>2</v>
      </c>
      <c r="Z1" s="9" t="s">
        <v>21</v>
      </c>
    </row>
    <row r="2" spans="1:26" s="19" customFormat="1" ht="24.75" customHeight="1">
      <c r="A2" s="35" t="s">
        <v>34</v>
      </c>
      <c r="B2" s="13" t="s">
        <v>23</v>
      </c>
      <c r="C2" s="12" t="s">
        <v>22</v>
      </c>
      <c r="D2" s="12" t="s">
        <v>24</v>
      </c>
      <c r="E2" s="13" t="s">
        <v>9</v>
      </c>
      <c r="F2" s="13" t="s">
        <v>10</v>
      </c>
      <c r="G2" s="14">
        <v>1600</v>
      </c>
      <c r="H2" s="15">
        <v>12</v>
      </c>
      <c r="I2" s="21" t="s">
        <v>15</v>
      </c>
      <c r="J2" s="22">
        <f>G2*H2</f>
        <v>19200</v>
      </c>
      <c r="K2" s="22">
        <f>J2*70%</f>
        <v>13440</v>
      </c>
      <c r="L2" s="11" t="s">
        <v>8</v>
      </c>
      <c r="M2" s="16">
        <v>7.05</v>
      </c>
      <c r="N2" s="22">
        <f>K2*M2</f>
        <v>94752</v>
      </c>
      <c r="O2" s="17">
        <v>43715</v>
      </c>
      <c r="P2" s="17">
        <v>43720</v>
      </c>
      <c r="Q2" s="17">
        <v>44085</v>
      </c>
      <c r="R2" s="17">
        <v>44086</v>
      </c>
      <c r="S2" s="26">
        <f>J2-K2</f>
        <v>5760</v>
      </c>
      <c r="T2" s="18">
        <v>7.1138</v>
      </c>
      <c r="U2" s="27">
        <f>S2*T2</f>
        <v>40975.488000000005</v>
      </c>
      <c r="V2" s="18">
        <v>5000</v>
      </c>
      <c r="W2" s="18">
        <v>6000</v>
      </c>
      <c r="X2" s="27">
        <f>U2+V2+W2</f>
        <v>51975.488000000005</v>
      </c>
      <c r="Y2" s="27">
        <f>N2+X2</f>
        <v>146727.488</v>
      </c>
      <c r="Z2" s="34" t="s">
        <v>25</v>
      </c>
    </row>
    <row r="3" spans="1:26" s="28" customFormat="1" ht="24.75" customHeight="1">
      <c r="A3" s="21"/>
      <c r="B3" s="21"/>
      <c r="C3" s="20"/>
      <c r="D3" s="20"/>
      <c r="E3" s="21"/>
      <c r="F3" s="21"/>
      <c r="G3" s="22"/>
      <c r="H3" s="23"/>
      <c r="I3" s="21" t="s">
        <v>15</v>
      </c>
      <c r="J3" s="22">
        <f>G3*H3</f>
        <v>0</v>
      </c>
      <c r="K3" s="22">
        <f>J3*70%</f>
        <v>0</v>
      </c>
      <c r="L3" s="32"/>
      <c r="M3" s="24"/>
      <c r="N3" s="22">
        <f>K3*M3</f>
        <v>0</v>
      </c>
      <c r="O3" s="25"/>
      <c r="P3" s="25"/>
      <c r="Q3" s="25"/>
      <c r="R3" s="25"/>
      <c r="S3" s="26">
        <f>J3-K3</f>
        <v>0</v>
      </c>
      <c r="T3" s="27"/>
      <c r="U3" s="27">
        <f>S3*T3</f>
        <v>0</v>
      </c>
      <c r="V3" s="27"/>
      <c r="W3" s="27"/>
      <c r="X3" s="27">
        <f>U3+W3</f>
        <v>0</v>
      </c>
      <c r="Y3" s="27">
        <f>U3+N3++V3+W3</f>
        <v>0</v>
      </c>
      <c r="Z3" s="33" t="s">
        <v>29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HU Fei</cp:lastModifiedBy>
  <cp:lastPrinted>2016-07-04T02:44:04Z</cp:lastPrinted>
  <dcterms:created xsi:type="dcterms:W3CDTF">2016-06-23T02:22:19Z</dcterms:created>
  <dcterms:modified xsi:type="dcterms:W3CDTF">2020-10-15T07:36:01Z</dcterms:modified>
  <cp:category/>
  <cp:version/>
  <cp:contentType/>
  <cp:contentStatus/>
</cp:coreProperties>
</file>